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입체각 계산기" sheetId="1" state="visible" r:id="rId3"/>
    <sheet name="참조표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Noto Sans CJK SC"/>
            <family val="2"/>
          </rPr>
          <t xml:space="preserve">여기에 </t>
        </r>
        <r>
          <rPr>
            <sz val="10"/>
            <rFont val="Arial"/>
            <family val="2"/>
          </rPr>
          <t xml:space="preserve">LED </t>
        </r>
        <r>
          <rPr>
            <sz val="10"/>
            <rFont val="Noto Sans CJK SC"/>
            <family val="2"/>
          </rPr>
          <t xml:space="preserve">배광각</t>
        </r>
        <r>
          <rPr>
            <sz val="10"/>
            <rFont val="Arial"/>
            <family val="2"/>
          </rPr>
          <t xml:space="preserve">(</t>
        </r>
        <r>
          <rPr>
            <sz val="10"/>
            <rFont val="Noto Sans CJK SC"/>
            <family val="2"/>
          </rPr>
          <t xml:space="preserve">전각</t>
        </r>
        <r>
          <rPr>
            <sz val="10"/>
            <rFont val="Arial"/>
            <family val="2"/>
          </rPr>
          <t xml:space="preserve">)</t>
        </r>
        <r>
          <rPr>
            <sz val="10"/>
            <rFont val="Noto Sans CJK SC"/>
            <family val="2"/>
          </rPr>
          <t xml:space="preserve">을 입력하세요</t>
        </r>
        <r>
          <rPr>
            <sz val="10"/>
            <rFont val="Arial"/>
            <family val="2"/>
          </rPr>
          <t xml:space="preserve">. 0~180 </t>
        </r>
        <r>
          <rPr>
            <sz val="10"/>
            <rFont val="Noto Sans CJK SC"/>
            <family val="2"/>
          </rPr>
          <t xml:space="preserve">범위</t>
        </r>
        <r>
          <rPr>
            <sz val="10"/>
            <rFont val="Arial"/>
            <family val="2"/>
          </rPr>
          <t xml:space="preserve">.</t>
        </r>
      </text>
    </comment>
    <comment ref="B10" authorId="0">
      <text>
        <r>
          <rPr>
            <sz val="10"/>
            <rFont val="Noto Sans CJK SC"/>
            <family val="2"/>
          </rPr>
          <t xml:space="preserve">수평 방향 화각</t>
        </r>
        <r>
          <rPr>
            <sz val="10"/>
            <rFont val="Arial"/>
            <family val="2"/>
          </rPr>
          <t xml:space="preserve">(</t>
        </r>
        <r>
          <rPr>
            <sz val="10"/>
            <rFont val="Noto Sans CJK SC"/>
            <family val="2"/>
          </rPr>
          <t xml:space="preserve">전각</t>
        </r>
        <r>
          <rPr>
            <sz val="10"/>
            <rFont val="Arial"/>
            <family val="2"/>
          </rPr>
          <t xml:space="preserve">). 0~180 </t>
        </r>
        <r>
          <rPr>
            <sz val="10"/>
            <rFont val="Noto Sans CJK SC"/>
            <family val="2"/>
          </rPr>
          <t xml:space="preserve">범위</t>
        </r>
        <r>
          <rPr>
            <sz val="10"/>
            <rFont val="Arial"/>
            <family val="2"/>
          </rPr>
          <t xml:space="preserve">.</t>
        </r>
      </text>
    </comment>
    <comment ref="B11" authorId="0">
      <text>
        <r>
          <rPr>
            <sz val="10"/>
            <rFont val="Noto Sans CJK SC"/>
            <family val="2"/>
          </rPr>
          <t xml:space="preserve">수직 방향 화각</t>
        </r>
        <r>
          <rPr>
            <sz val="10"/>
            <rFont val="Arial"/>
            <family val="2"/>
          </rPr>
          <t xml:space="preserve">(</t>
        </r>
        <r>
          <rPr>
            <sz val="10"/>
            <rFont val="Noto Sans CJK SC"/>
            <family val="2"/>
          </rPr>
          <t xml:space="preserve">전각</t>
        </r>
        <r>
          <rPr>
            <sz val="10"/>
            <rFont val="Arial"/>
            <family val="2"/>
          </rPr>
          <t xml:space="preserve">). 0~180 </t>
        </r>
        <r>
          <rPr>
            <sz val="10"/>
            <rFont val="Noto Sans CJK SC"/>
            <family val="2"/>
          </rPr>
          <t xml:space="preserve">범위</t>
        </r>
        <r>
          <rPr>
            <sz val="10"/>
            <rFont val="Arial"/>
            <family val="2"/>
          </rPr>
          <t xml:space="preserve">.</t>
        </r>
      </text>
    </comment>
  </commentList>
</comments>
</file>

<file path=xl/sharedStrings.xml><?xml version="1.0" encoding="utf-8"?>
<sst xmlns="http://schemas.openxmlformats.org/spreadsheetml/2006/main" count="29" uniqueCount="27">
  <si>
    <r>
      <rPr>
        <b val="true"/>
        <sz val="15"/>
        <color rgb="FF0F172A"/>
        <rFont val="Noto Sans CJK SC"/>
        <family val="2"/>
      </rPr>
      <t xml:space="preserve">입체각</t>
    </r>
    <r>
      <rPr>
        <b val="true"/>
        <sz val="15"/>
        <color rgb="FF0F172A"/>
        <rFont val="Arial"/>
        <family val="0"/>
        <charset val="1"/>
      </rPr>
      <t xml:space="preserve">(Solid Angle) </t>
    </r>
    <r>
      <rPr>
        <b val="true"/>
        <sz val="15"/>
        <color rgb="FF0F172A"/>
        <rFont val="Noto Sans CJK SC"/>
        <family val="2"/>
      </rPr>
      <t xml:space="preserve">계산기</t>
    </r>
  </si>
  <si>
    <r>
      <rPr>
        <sz val="10"/>
        <color rgb="FF64748B"/>
        <rFont val="Noto Sans CJK SC"/>
        <family val="2"/>
      </rPr>
      <t xml:space="preserve">노란색 셀에 화각을 입력하면 입체각이 자동 계산됩니다</t>
    </r>
    <r>
      <rPr>
        <sz val="10"/>
        <color rgb="FF64748B"/>
        <rFont val="Arial"/>
        <family val="0"/>
        <charset val="1"/>
      </rPr>
      <t xml:space="preserve">.  |  steelcrucian.com</t>
    </r>
  </si>
  <si>
    <r>
      <rPr>
        <b val="true"/>
        <sz val="12"/>
        <color rgb="FFB91C1C"/>
        <rFont val="Noto Sans CJK SC"/>
        <family val="2"/>
      </rPr>
      <t xml:space="preserve">① 원뿔형 </t>
    </r>
    <r>
      <rPr>
        <b val="true"/>
        <sz val="12"/>
        <color rgb="FFB91C1C"/>
        <rFont val="Arial"/>
        <family val="0"/>
        <charset val="1"/>
      </rPr>
      <t xml:space="preserve">(LED </t>
    </r>
    <r>
      <rPr>
        <b val="true"/>
        <sz val="12"/>
        <color rgb="FFB91C1C"/>
        <rFont val="Noto Sans CJK SC"/>
        <family val="2"/>
      </rPr>
      <t xml:space="preserve">배광각</t>
    </r>
    <r>
      <rPr>
        <b val="true"/>
        <sz val="12"/>
        <color rgb="FFB91C1C"/>
        <rFont val="Arial"/>
        <family val="0"/>
        <charset val="1"/>
      </rPr>
      <t xml:space="preserve">, </t>
    </r>
    <r>
      <rPr>
        <b val="true"/>
        <sz val="12"/>
        <color rgb="FFB91C1C"/>
        <rFont val="Noto Sans CJK SC"/>
        <family val="2"/>
      </rPr>
      <t xml:space="preserve">스포트라이트</t>
    </r>
    <r>
      <rPr>
        <b val="true"/>
        <sz val="12"/>
        <color rgb="FFB91C1C"/>
        <rFont val="Arial"/>
        <family val="0"/>
        <charset val="1"/>
      </rPr>
      <t xml:space="preserve">, </t>
    </r>
    <r>
      <rPr>
        <b val="true"/>
        <sz val="12"/>
        <color rgb="FFB91C1C"/>
        <rFont val="Noto Sans CJK SC"/>
        <family val="2"/>
      </rPr>
      <t xml:space="preserve">센서 감지범위</t>
    </r>
    <r>
      <rPr>
        <b val="true"/>
        <sz val="12"/>
        <color rgb="FFB91C1C"/>
        <rFont val="Arial"/>
        <family val="0"/>
        <charset val="1"/>
      </rPr>
      <t xml:space="preserve">)</t>
    </r>
  </si>
  <si>
    <r>
      <rPr>
        <b val="true"/>
        <sz val="11"/>
        <rFont val="Noto Sans CJK SC"/>
        <family val="2"/>
      </rPr>
      <t xml:space="preserve">전각 </t>
    </r>
    <r>
      <rPr>
        <b val="true"/>
        <sz val="11"/>
        <rFont val="Arial"/>
        <family val="0"/>
        <charset val="1"/>
      </rPr>
      <t xml:space="preserve">θ (°)</t>
    </r>
  </si>
  <si>
    <t xml:space="preserve">Ω = 2π ( 1 − cos(θ/2) )</t>
  </si>
  <si>
    <r>
      <rPr>
        <b val="true"/>
        <sz val="11"/>
        <rFont val="Noto Sans CJK SC"/>
        <family val="2"/>
      </rPr>
      <t xml:space="preserve">입체각 </t>
    </r>
    <r>
      <rPr>
        <b val="true"/>
        <sz val="11"/>
        <rFont val="Arial"/>
        <family val="0"/>
        <charset val="1"/>
      </rPr>
      <t xml:space="preserve">Ω (sr)</t>
    </r>
  </si>
  <si>
    <r>
      <rPr>
        <sz val="10"/>
        <color rgb="FF64748B"/>
        <rFont val="Arial"/>
        <family val="0"/>
        <charset val="1"/>
      </rPr>
      <t xml:space="preserve">θ</t>
    </r>
    <r>
      <rPr>
        <sz val="10"/>
        <color rgb="FF64748B"/>
        <rFont val="Noto Sans CJK SC"/>
        <family val="2"/>
      </rPr>
      <t xml:space="preserve">는 전각</t>
    </r>
    <r>
      <rPr>
        <sz val="10"/>
        <color rgb="FF64748B"/>
        <rFont val="Arial"/>
        <family val="0"/>
        <charset val="1"/>
      </rPr>
      <t xml:space="preserve">(full angle)</t>
    </r>
    <r>
      <rPr>
        <sz val="10"/>
        <color rgb="FF64748B"/>
        <rFont val="Noto Sans CJK SC"/>
        <family val="2"/>
      </rPr>
      <t xml:space="preserve">입니다</t>
    </r>
    <r>
      <rPr>
        <sz val="10"/>
        <color rgb="FF64748B"/>
        <rFont val="Arial"/>
        <family val="0"/>
        <charset val="1"/>
      </rPr>
      <t xml:space="preserve">. </t>
    </r>
    <r>
      <rPr>
        <sz val="10"/>
        <color rgb="FF64748B"/>
        <rFont val="Noto Sans CJK SC"/>
        <family val="2"/>
      </rPr>
      <t xml:space="preserve">반각이 아닙니다</t>
    </r>
    <r>
      <rPr>
        <sz val="10"/>
        <color rgb="FF64748B"/>
        <rFont val="Arial"/>
        <family val="0"/>
        <charset val="1"/>
      </rPr>
      <t xml:space="preserve">.</t>
    </r>
  </si>
  <si>
    <r>
      <rPr>
        <b val="true"/>
        <sz val="11"/>
        <rFont val="Noto Sans CJK SC"/>
        <family val="2"/>
      </rPr>
      <t xml:space="preserve">전체 구면 대비 </t>
    </r>
    <r>
      <rPr>
        <b val="true"/>
        <sz val="11"/>
        <rFont val="Arial"/>
        <family val="0"/>
        <charset val="1"/>
      </rPr>
      <t xml:space="preserve">(%)</t>
    </r>
  </si>
  <si>
    <r>
      <rPr>
        <b val="true"/>
        <sz val="12"/>
        <color rgb="FF1E40AF"/>
        <rFont val="Noto Sans CJK SC"/>
        <family val="2"/>
      </rPr>
      <t xml:space="preserve">② 직사각형 </t>
    </r>
    <r>
      <rPr>
        <b val="true"/>
        <sz val="12"/>
        <color rgb="FF1E40AF"/>
        <rFont val="Arial"/>
        <family val="0"/>
        <charset val="1"/>
      </rPr>
      <t xml:space="preserve">(</t>
    </r>
    <r>
      <rPr>
        <b val="true"/>
        <sz val="12"/>
        <color rgb="FF1E40AF"/>
        <rFont val="Noto Sans CJK SC"/>
        <family val="2"/>
      </rPr>
      <t xml:space="preserve">카메라 </t>
    </r>
    <r>
      <rPr>
        <b val="true"/>
        <sz val="12"/>
        <color rgb="FF1E40AF"/>
        <rFont val="Arial"/>
        <family val="0"/>
        <charset val="1"/>
      </rPr>
      <t xml:space="preserve">FOV, </t>
    </r>
    <r>
      <rPr>
        <b val="true"/>
        <sz val="12"/>
        <color rgb="FF1E40AF"/>
        <rFont val="Noto Sans CJK SC"/>
        <family val="2"/>
      </rPr>
      <t xml:space="preserve">디스플레이</t>
    </r>
    <r>
      <rPr>
        <b val="true"/>
        <sz val="12"/>
        <color rgb="FF1E40AF"/>
        <rFont val="Arial"/>
        <family val="0"/>
        <charset val="1"/>
      </rPr>
      <t xml:space="preserve">, </t>
    </r>
    <r>
      <rPr>
        <b val="true"/>
        <sz val="12"/>
        <color rgb="FF1E40AF"/>
        <rFont val="Noto Sans CJK SC"/>
        <family val="2"/>
      </rPr>
      <t xml:space="preserve">사각 검사영역</t>
    </r>
    <r>
      <rPr>
        <b val="true"/>
        <sz val="12"/>
        <color rgb="FF1E40AF"/>
        <rFont val="Arial"/>
        <family val="0"/>
        <charset val="1"/>
      </rPr>
      <t xml:space="preserve">)</t>
    </r>
  </si>
  <si>
    <r>
      <rPr>
        <b val="true"/>
        <sz val="11"/>
        <rFont val="Noto Sans CJK SC"/>
        <family val="2"/>
      </rPr>
      <t xml:space="preserve">수평 화각 </t>
    </r>
    <r>
      <rPr>
        <b val="true"/>
        <sz val="11"/>
        <rFont val="Arial"/>
        <family val="0"/>
        <charset val="1"/>
      </rPr>
      <t xml:space="preserve">θ (°)</t>
    </r>
  </si>
  <si>
    <t xml:space="preserve">Ω = 4 · arcsin( sin(θ/2) · sin(φ/2) )</t>
  </si>
  <si>
    <r>
      <rPr>
        <b val="true"/>
        <sz val="11"/>
        <rFont val="Noto Sans CJK SC"/>
        <family val="2"/>
      </rPr>
      <t xml:space="preserve">수직 화각 </t>
    </r>
    <r>
      <rPr>
        <b val="true"/>
        <sz val="11"/>
        <rFont val="Arial"/>
        <family val="0"/>
        <charset val="1"/>
      </rPr>
      <t xml:space="preserve">φ (°)</t>
    </r>
  </si>
  <si>
    <r>
      <rPr>
        <sz val="10"/>
        <color rgb="FF64748B"/>
        <rFont val="Arial"/>
        <family val="0"/>
        <charset val="1"/>
      </rPr>
      <t xml:space="preserve">0°~180° </t>
    </r>
    <r>
      <rPr>
        <sz val="10"/>
        <color rgb="FF64748B"/>
        <rFont val="Noto Sans CJK SC"/>
        <family val="2"/>
      </rPr>
      <t xml:space="preserve">범위에서만 유효합니다</t>
    </r>
    <r>
      <rPr>
        <sz val="10"/>
        <color rgb="FF64748B"/>
        <rFont val="Arial"/>
        <family val="0"/>
        <charset val="1"/>
      </rPr>
      <t xml:space="preserve">.</t>
    </r>
  </si>
  <si>
    <t xml:space="preserve">범례</t>
  </si>
  <si>
    <r>
      <rPr>
        <sz val="10"/>
        <color rgb="FF475569"/>
        <rFont val="Arial"/>
        <family val="0"/>
        <charset val="1"/>
      </rPr>
      <t xml:space="preserve">· </t>
    </r>
    <r>
      <rPr>
        <sz val="10"/>
        <color rgb="FF475569"/>
        <rFont val="Noto Sans CJK SC"/>
        <family val="2"/>
      </rPr>
      <t xml:space="preserve">노란색 배경 </t>
    </r>
    <r>
      <rPr>
        <sz val="10"/>
        <color rgb="FF475569"/>
        <rFont val="Arial"/>
        <family val="0"/>
        <charset val="1"/>
      </rPr>
      <t xml:space="preserve">+ </t>
    </r>
    <r>
      <rPr>
        <sz val="10"/>
        <color rgb="FF475569"/>
        <rFont val="Noto Sans CJK SC"/>
        <family val="2"/>
      </rPr>
      <t xml:space="preserve">파란 글씨 </t>
    </r>
    <r>
      <rPr>
        <sz val="10"/>
        <color rgb="FF475569"/>
        <rFont val="Arial"/>
        <family val="0"/>
        <charset val="1"/>
      </rPr>
      <t xml:space="preserve">= </t>
    </r>
    <r>
      <rPr>
        <sz val="10"/>
        <color rgb="FF475569"/>
        <rFont val="Noto Sans CJK SC"/>
        <family val="2"/>
      </rPr>
      <t xml:space="preserve">직접 입력하는 셀입니다</t>
    </r>
    <r>
      <rPr>
        <sz val="10"/>
        <color rgb="FF475569"/>
        <rFont val="Arial"/>
        <family val="0"/>
        <charset val="1"/>
      </rPr>
      <t xml:space="preserve">.</t>
    </r>
  </si>
  <si>
    <r>
      <rPr>
        <sz val="10"/>
        <color rgb="FF475569"/>
        <rFont val="Arial"/>
        <family val="0"/>
        <charset val="1"/>
      </rPr>
      <t xml:space="preserve">· </t>
    </r>
    <r>
      <rPr>
        <sz val="10"/>
        <color rgb="FF475569"/>
        <rFont val="Noto Sans CJK SC"/>
        <family val="2"/>
      </rPr>
      <t xml:space="preserve">검은 글씨 </t>
    </r>
    <r>
      <rPr>
        <sz val="10"/>
        <color rgb="FF475569"/>
        <rFont val="Arial"/>
        <family val="0"/>
        <charset val="1"/>
      </rPr>
      <t xml:space="preserve">= </t>
    </r>
    <r>
      <rPr>
        <sz val="10"/>
        <color rgb="FF475569"/>
        <rFont val="Noto Sans CJK SC"/>
        <family val="2"/>
      </rPr>
      <t xml:space="preserve">수식이 걸린 셀입니다</t>
    </r>
    <r>
      <rPr>
        <sz val="10"/>
        <color rgb="FF475569"/>
        <rFont val="Arial"/>
        <family val="0"/>
        <charset val="1"/>
      </rPr>
      <t xml:space="preserve">. </t>
    </r>
    <r>
      <rPr>
        <sz val="10"/>
        <color rgb="FF475569"/>
        <rFont val="Noto Sans CJK SC"/>
        <family val="2"/>
      </rPr>
      <t xml:space="preserve">수정하지 마세요</t>
    </r>
    <r>
      <rPr>
        <sz val="10"/>
        <color rgb="FF475569"/>
        <rFont val="Arial"/>
        <family val="0"/>
        <charset val="1"/>
      </rPr>
      <t xml:space="preserve">.</t>
    </r>
  </si>
  <si>
    <r>
      <rPr>
        <sz val="10"/>
        <color rgb="FF475569"/>
        <rFont val="Arial"/>
        <family val="0"/>
        <charset val="1"/>
      </rPr>
      <t xml:space="preserve">· </t>
    </r>
    <r>
      <rPr>
        <sz val="10"/>
        <color rgb="FF475569"/>
        <rFont val="Noto Sans CJK SC"/>
        <family val="2"/>
      </rPr>
      <t xml:space="preserve">화각은 모두 </t>
    </r>
    <r>
      <rPr>
        <sz val="10"/>
        <color rgb="FF475569"/>
        <rFont val="Arial"/>
        <family val="0"/>
        <charset val="1"/>
      </rPr>
      <t xml:space="preserve">'</t>
    </r>
    <r>
      <rPr>
        <sz val="10"/>
        <color rgb="FF475569"/>
        <rFont val="Noto Sans CJK SC"/>
        <family val="2"/>
      </rPr>
      <t xml:space="preserve">전각</t>
    </r>
    <r>
      <rPr>
        <sz val="10"/>
        <color rgb="FF475569"/>
        <rFont val="Arial"/>
        <family val="0"/>
        <charset val="1"/>
      </rPr>
      <t xml:space="preserve">(full angle)' </t>
    </r>
    <r>
      <rPr>
        <sz val="10"/>
        <color rgb="FF475569"/>
        <rFont val="Noto Sans CJK SC"/>
        <family val="2"/>
      </rPr>
      <t xml:space="preserve">기준입니다</t>
    </r>
    <r>
      <rPr>
        <sz val="10"/>
        <color rgb="FF475569"/>
        <rFont val="Arial"/>
        <family val="0"/>
        <charset val="1"/>
      </rPr>
      <t xml:space="preserve">. </t>
    </r>
    <r>
      <rPr>
        <sz val="10"/>
        <color rgb="FF475569"/>
        <rFont val="Noto Sans CJK SC"/>
        <family val="2"/>
      </rPr>
      <t xml:space="preserve">반각을 넣으면 결과가 달라집니다</t>
    </r>
    <r>
      <rPr>
        <sz val="10"/>
        <color rgb="FF475569"/>
        <rFont val="Arial"/>
        <family val="0"/>
        <charset val="1"/>
      </rPr>
      <t xml:space="preserve">.</t>
    </r>
  </si>
  <si>
    <r>
      <rPr>
        <sz val="10"/>
        <color rgb="FF475569"/>
        <rFont val="Arial"/>
        <family val="0"/>
        <charset val="1"/>
      </rPr>
      <t xml:space="preserve">· </t>
    </r>
    <r>
      <rPr>
        <sz val="10"/>
        <color rgb="FF475569"/>
        <rFont val="Noto Sans CJK SC"/>
        <family val="2"/>
      </rPr>
      <t xml:space="preserve">직사각형 식은 </t>
    </r>
    <r>
      <rPr>
        <sz val="10"/>
        <color rgb="FF475569"/>
        <rFont val="Arial"/>
        <family val="0"/>
        <charset val="1"/>
      </rPr>
      <t xml:space="preserve">180°</t>
    </r>
    <r>
      <rPr>
        <sz val="10"/>
        <color rgb="FF475569"/>
        <rFont val="Noto Sans CJK SC"/>
        <family val="2"/>
      </rPr>
      <t xml:space="preserve">를 초과하면 성립하지 않아 경고를 표시합니다</t>
    </r>
    <r>
      <rPr>
        <sz val="10"/>
        <color rgb="FF475569"/>
        <rFont val="Arial"/>
        <family val="0"/>
        <charset val="1"/>
      </rPr>
      <t xml:space="preserve">.</t>
    </r>
  </si>
  <si>
    <t xml:space="preserve">화각별 입체각 참조표</t>
  </si>
  <si>
    <r>
      <rPr>
        <sz val="10"/>
        <color rgb="FF64748B"/>
        <rFont val="Noto Sans CJK SC"/>
        <family val="2"/>
      </rPr>
      <t xml:space="preserve">아래 값은 모두 수식으로 계산됩니다</t>
    </r>
    <r>
      <rPr>
        <sz val="10"/>
        <color rgb="FF64748B"/>
        <rFont val="Arial"/>
        <family val="0"/>
        <charset val="1"/>
      </rPr>
      <t xml:space="preserve">. </t>
    </r>
    <r>
      <rPr>
        <sz val="10"/>
        <color rgb="FF64748B"/>
        <rFont val="Noto Sans CJK SC"/>
        <family val="2"/>
      </rPr>
      <t xml:space="preserve">화각 열을 바꾸면 함께 갱신됩니다</t>
    </r>
    <r>
      <rPr>
        <sz val="10"/>
        <color rgb="FF64748B"/>
        <rFont val="Arial"/>
        <family val="0"/>
        <charset val="1"/>
      </rPr>
      <t xml:space="preserve">.</t>
    </r>
  </si>
  <si>
    <r>
      <rPr>
        <b val="true"/>
        <sz val="11"/>
        <color rgb="FFFFFFFF"/>
        <rFont val="Noto Sans CJK SC"/>
        <family val="2"/>
      </rPr>
      <t xml:space="preserve">화각 </t>
    </r>
    <r>
      <rPr>
        <b val="true"/>
        <sz val="11"/>
        <color rgb="FFFFFFFF"/>
        <rFont val="Arial"/>
        <family val="0"/>
        <charset val="1"/>
      </rPr>
      <t xml:space="preserve">(</t>
    </r>
    <r>
      <rPr>
        <b val="true"/>
        <sz val="11"/>
        <color rgb="FFFFFFFF"/>
        <rFont val="Noto Sans CJK SC"/>
        <family val="2"/>
      </rPr>
      <t xml:space="preserve">전각</t>
    </r>
    <r>
      <rPr>
        <b val="true"/>
        <sz val="11"/>
        <color rgb="FFFFFFFF"/>
        <rFont val="Arial"/>
        <family val="0"/>
        <charset val="1"/>
      </rPr>
      <t xml:space="preserve">, °)</t>
    </r>
  </si>
  <si>
    <r>
      <rPr>
        <b val="true"/>
        <sz val="11"/>
        <color rgb="FFFFFFFF"/>
        <rFont val="Noto Sans CJK SC"/>
        <family val="2"/>
      </rPr>
      <t xml:space="preserve">원뿔형 </t>
    </r>
    <r>
      <rPr>
        <b val="true"/>
        <sz val="11"/>
        <color rgb="FFFFFFFF"/>
        <rFont val="Arial"/>
        <family val="0"/>
        <charset val="1"/>
      </rPr>
      <t xml:space="preserve">Ω (sr)</t>
    </r>
  </si>
  <si>
    <r>
      <rPr>
        <b val="true"/>
        <sz val="11"/>
        <color rgb="FFFFFFFF"/>
        <rFont val="Noto Sans CJK SC"/>
        <family val="2"/>
      </rPr>
      <t xml:space="preserve">직사각형 </t>
    </r>
    <r>
      <rPr>
        <b val="true"/>
        <sz val="11"/>
        <color rgb="FFFFFFFF"/>
        <rFont val="Arial"/>
        <family val="0"/>
        <charset val="1"/>
      </rPr>
      <t xml:space="preserve">θ×θ Ω (sr)</t>
    </r>
  </si>
  <si>
    <t xml:space="preserve">원뿔형 구면비</t>
  </si>
  <si>
    <t xml:space="preserve">직사각형 구면비</t>
  </si>
  <si>
    <r>
      <rPr>
        <sz val="10"/>
        <color rgb="FF475569"/>
        <rFont val="Noto Sans CJK SC"/>
        <family val="2"/>
      </rPr>
      <t xml:space="preserve">※ 화각</t>
    </r>
    <r>
      <rPr>
        <sz val="10"/>
        <color rgb="FF475569"/>
        <rFont val="Arial"/>
        <family val="0"/>
        <charset val="1"/>
      </rPr>
      <t xml:space="preserve">(A</t>
    </r>
    <r>
      <rPr>
        <sz val="10"/>
        <color rgb="FF475569"/>
        <rFont val="Noto Sans CJK SC"/>
        <family val="2"/>
      </rPr>
      <t xml:space="preserve">열</t>
    </r>
    <r>
      <rPr>
        <sz val="10"/>
        <color rgb="FF475569"/>
        <rFont val="Arial"/>
        <family val="0"/>
        <charset val="1"/>
      </rPr>
      <t xml:space="preserve">)</t>
    </r>
    <r>
      <rPr>
        <sz val="10"/>
        <color rgb="FF475569"/>
        <rFont val="Noto Sans CJK SC"/>
        <family val="2"/>
      </rPr>
      <t xml:space="preserve">은 직접 수정 가능합니다</t>
    </r>
    <r>
      <rPr>
        <sz val="10"/>
        <color rgb="FF475569"/>
        <rFont val="Arial"/>
        <family val="0"/>
        <charset val="1"/>
      </rPr>
      <t xml:space="preserve">. </t>
    </r>
    <r>
      <rPr>
        <sz val="10"/>
        <color rgb="FF475569"/>
        <rFont val="Noto Sans CJK SC"/>
        <family val="2"/>
      </rPr>
      <t xml:space="preserve">나머지 열은 수식으로 자동 계산됩니다</t>
    </r>
    <r>
      <rPr>
        <sz val="10"/>
        <color rgb="FF475569"/>
        <rFont val="Arial"/>
        <family val="0"/>
        <charset val="1"/>
      </rPr>
      <t xml:space="preserve">.</t>
    </r>
  </si>
  <si>
    <r>
      <rPr>
        <sz val="10"/>
        <color rgb="FF475569"/>
        <rFont val="Noto Sans CJK SC"/>
        <family val="2"/>
      </rPr>
      <t xml:space="preserve">※ 직사각형 열은 수평</t>
    </r>
    <r>
      <rPr>
        <sz val="10"/>
        <color rgb="FF475569"/>
        <rFont val="Arial"/>
        <family val="0"/>
        <charset val="1"/>
      </rPr>
      <t xml:space="preserve">=</t>
    </r>
    <r>
      <rPr>
        <sz val="10"/>
        <color rgb="FF475569"/>
        <rFont val="Noto Sans CJK SC"/>
        <family val="2"/>
      </rPr>
      <t xml:space="preserve">수직인 정사각 시야 기준입니다</t>
    </r>
    <r>
      <rPr>
        <sz val="10"/>
        <color rgb="FF475569"/>
        <rFont val="Arial"/>
        <family val="0"/>
        <charset val="1"/>
      </rPr>
      <t xml:space="preserve">. </t>
    </r>
    <r>
      <rPr>
        <sz val="10"/>
        <color rgb="FF475569"/>
        <rFont val="Noto Sans CJK SC"/>
        <family val="2"/>
      </rPr>
      <t xml:space="preserve">비대칭 화각은 </t>
    </r>
    <r>
      <rPr>
        <sz val="10"/>
        <color rgb="FF475569"/>
        <rFont val="Arial"/>
        <family val="0"/>
        <charset val="1"/>
      </rPr>
      <t xml:space="preserve">'</t>
    </r>
    <r>
      <rPr>
        <sz val="10"/>
        <color rgb="FF475569"/>
        <rFont val="Noto Sans CJK SC"/>
        <family val="2"/>
      </rPr>
      <t xml:space="preserve">입체각 계산기</t>
    </r>
    <r>
      <rPr>
        <sz val="10"/>
        <color rgb="FF475569"/>
        <rFont val="Arial"/>
        <family val="0"/>
        <charset val="1"/>
      </rPr>
      <t xml:space="preserve">' </t>
    </r>
    <r>
      <rPr>
        <sz val="10"/>
        <color rgb="FF475569"/>
        <rFont val="Noto Sans CJK SC"/>
        <family val="2"/>
      </rPr>
      <t xml:space="preserve">시트를 사용하세요</t>
    </r>
    <r>
      <rPr>
        <sz val="10"/>
        <color rgb="FF475569"/>
        <rFont val="Arial"/>
        <family val="0"/>
        <charset val="1"/>
      </rPr>
      <t xml:space="preserve">.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</si>
</sst>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00"/>
    <numFmt numFmtId="166" formatCode="0.0%"/>
  </numFmts>
  <fonts count="2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0F172A"/>
      <name val="Noto Sans CJK SC"/>
      <family val="2"/>
    </font>
    <font>
      <b val="true"/>
      <sz val="15"/>
      <color rgb="FF0F172A"/>
      <name val="Arial"/>
      <family val="0"/>
      <charset val="1"/>
    </font>
    <font>
      <sz val="10"/>
      <color rgb="FF64748B"/>
      <name val="Noto Sans CJK SC"/>
      <family val="2"/>
    </font>
    <font>
      <sz val="10"/>
      <color rgb="FF64748B"/>
      <name val="Arial"/>
      <family val="0"/>
      <charset val="1"/>
    </font>
    <font>
      <b val="true"/>
      <sz val="12"/>
      <color rgb="FFB91C1C"/>
      <name val="Noto Sans CJK SC"/>
      <family val="2"/>
    </font>
    <font>
      <b val="true"/>
      <sz val="12"/>
      <color rgb="FFB91C1C"/>
      <name val="Arial"/>
      <family val="0"/>
      <charset val="1"/>
    </font>
    <font>
      <b val="true"/>
      <sz val="11"/>
      <name val="Noto Sans CJK SC"/>
      <family val="2"/>
    </font>
    <font>
      <b val="true"/>
      <sz val="11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color rgb="FFB91C1C"/>
      <name val="Arial"/>
      <family val="0"/>
      <charset val="1"/>
    </font>
    <font>
      <sz val="11"/>
      <name val="Arial"/>
      <family val="0"/>
      <charset val="1"/>
    </font>
    <font>
      <b val="true"/>
      <sz val="12"/>
      <color rgb="FF1E40AF"/>
      <name val="Noto Sans CJK SC"/>
      <family val="2"/>
    </font>
    <font>
      <b val="true"/>
      <sz val="12"/>
      <color rgb="FF1E40AF"/>
      <name val="Arial"/>
      <family val="0"/>
      <charset val="1"/>
    </font>
    <font>
      <b val="true"/>
      <sz val="11"/>
      <color rgb="FF1E40AF"/>
      <name val="Arial"/>
      <family val="0"/>
      <charset val="1"/>
    </font>
    <font>
      <b val="true"/>
      <sz val="11"/>
      <color rgb="FF0F172A"/>
      <name val="Noto Sans CJK SC"/>
      <family val="2"/>
    </font>
    <font>
      <sz val="10"/>
      <color rgb="FF475569"/>
      <name val="Arial"/>
      <family val="0"/>
      <charset val="1"/>
    </font>
    <font>
      <sz val="10"/>
      <color rgb="FF475569"/>
      <name val="Noto Sans CJK SC"/>
      <family val="2"/>
    </font>
    <font>
      <sz val="10"/>
      <name val="Noto Sans CJK SC"/>
      <family val="2"/>
    </font>
    <font>
      <sz val="10"/>
      <name val="Arial"/>
      <family val="2"/>
    </font>
    <font>
      <b val="true"/>
      <sz val="14"/>
      <color rgb="FF0F172A"/>
      <name val="Noto Sans CJK SC"/>
      <family val="2"/>
    </font>
    <font>
      <b val="true"/>
      <sz val="11"/>
      <color rgb="FFFFFFFF"/>
      <name val="Noto Sans CJK SC"/>
      <family val="2"/>
    </font>
    <font>
      <b val="true"/>
      <sz val="11"/>
      <color rgb="FFFFFF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E40AF"/>
        <bgColor rgb="FF00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7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339966"/>
      <rgbColor rgb="FF0F172A"/>
      <rgbColor rgb="FF333300"/>
      <rgbColor rgb="FFB91C1C"/>
      <rgbColor rgb="FF993366"/>
      <rgbColor rgb="FF1E40AF"/>
      <rgbColor rgb="FF47556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6"/>
    <col collapsed="false" customWidth="true" hidden="false" outlineLevel="0" max="3" min="3" style="0" width="4"/>
    <col collapsed="false" customWidth="true" hidden="false" outlineLevel="0" max="4" min="4" style="0" width="40"/>
  </cols>
  <sheetData>
    <row r="1" customFormat="false" ht="23.1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9.4" hidden="false" customHeight="false" outlineLevel="0" collapsed="false">
      <c r="A4" s="3" t="s">
        <v>2</v>
      </c>
    </row>
    <row r="5" customFormat="false" ht="17.15" hidden="false" customHeight="false" outlineLevel="0" collapsed="false">
      <c r="A5" s="4" t="s">
        <v>3</v>
      </c>
      <c r="B5" s="5" t="n">
        <v>90</v>
      </c>
      <c r="D5" s="6" t="s">
        <v>4</v>
      </c>
    </row>
    <row r="6" customFormat="false" ht="17.15" hidden="false" customHeight="false" outlineLevel="0" collapsed="false">
      <c r="A6" s="4" t="s">
        <v>5</v>
      </c>
      <c r="B6" s="7" t="n">
        <f aca="false">2*PI()*(1-COS(RADIANS(B5/2)))</f>
        <v>1.84030236902122</v>
      </c>
      <c r="D6" s="8" t="s">
        <v>6</v>
      </c>
    </row>
    <row r="7" customFormat="false" ht="17.15" hidden="false" customHeight="false" outlineLevel="0" collapsed="false">
      <c r="A7" s="4" t="s">
        <v>7</v>
      </c>
      <c r="B7" s="9" t="n">
        <f aca="false">B6/(4*PI())</f>
        <v>0.146446609406726</v>
      </c>
    </row>
    <row r="9" customFormat="false" ht="19.4" hidden="false" customHeight="false" outlineLevel="0" collapsed="false">
      <c r="A9" s="10" t="s">
        <v>8</v>
      </c>
    </row>
    <row r="10" customFormat="false" ht="17.15" hidden="false" customHeight="false" outlineLevel="0" collapsed="false">
      <c r="A10" s="4" t="s">
        <v>9</v>
      </c>
      <c r="B10" s="5" t="n">
        <v>90</v>
      </c>
      <c r="D10" s="11" t="s">
        <v>10</v>
      </c>
    </row>
    <row r="11" customFormat="false" ht="17.15" hidden="false" customHeight="false" outlineLevel="0" collapsed="false">
      <c r="A11" s="4" t="s">
        <v>11</v>
      </c>
      <c r="B11" s="5" t="n">
        <v>90</v>
      </c>
      <c r="D11" s="8" t="s">
        <v>12</v>
      </c>
    </row>
    <row r="12" customFormat="false" ht="17.15" hidden="false" customHeight="false" outlineLevel="0" collapsed="false">
      <c r="A12" s="4" t="s">
        <v>5</v>
      </c>
      <c r="B12" s="7" t="n">
        <f aca="false">IF(OR(B10&gt;180,B11&gt;180),"180도 초과 - 이 식은 적용 불가",4*ASIN(SIN(RADIANS(B10/2))*SIN(RADIANS(B11/2))))</f>
        <v>2.0943951023932</v>
      </c>
    </row>
    <row r="13" customFormat="false" ht="17.15" hidden="false" customHeight="false" outlineLevel="0" collapsed="false">
      <c r="A13" s="4" t="s">
        <v>7</v>
      </c>
      <c r="B13" s="9" t="n">
        <f aca="false">IFERROR(B12/(4*PI()),"-")</f>
        <v>0.166666666666667</v>
      </c>
    </row>
    <row r="15" customFormat="false" ht="15" hidden="false" customHeight="false" outlineLevel="0" collapsed="false">
      <c r="A15" s="12" t="s">
        <v>13</v>
      </c>
    </row>
    <row r="16" customFormat="false" ht="15" hidden="false" customHeight="false" outlineLevel="0" collapsed="false">
      <c r="A16" s="13" t="s">
        <v>14</v>
      </c>
    </row>
    <row r="17" customFormat="false" ht="15" hidden="false" customHeight="false" outlineLevel="0" collapsed="false">
      <c r="A17" s="13" t="s">
        <v>15</v>
      </c>
    </row>
    <row r="18" customFormat="false" ht="15" hidden="false" customHeight="false" outlineLevel="0" collapsed="false">
      <c r="A18" s="13" t="s">
        <v>16</v>
      </c>
    </row>
    <row r="19" customFormat="false" ht="15" hidden="false" customHeight="false" outlineLevel="0" collapsed="false">
      <c r="A19" s="13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6"/>
    <col collapsed="false" customWidth="true" hidden="false" outlineLevel="0" max="3" min="3" style="0" width="20"/>
    <col collapsed="false" customWidth="true" hidden="false" outlineLevel="0" max="4" min="4" style="0" width="14"/>
    <col collapsed="false" customWidth="true" hidden="false" outlineLevel="0" max="5" min="5" style="0" width="16"/>
  </cols>
  <sheetData>
    <row r="1" customFormat="false" ht="17.35" hidden="false" customHeight="false" outlineLevel="0" collapsed="false">
      <c r="A1" s="14" t="s">
        <v>18</v>
      </c>
    </row>
    <row r="2" customFormat="false" ht="15" hidden="false" customHeight="false" outlineLevel="0" collapsed="false">
      <c r="A2" s="2" t="s">
        <v>19</v>
      </c>
    </row>
    <row r="4" customFormat="false" ht="31.5" hidden="false" customHeight="true" outlineLevel="0" collapsed="false">
      <c r="A4" s="15" t="s">
        <v>20</v>
      </c>
      <c r="B4" s="15" t="s">
        <v>21</v>
      </c>
      <c r="C4" s="15" t="s">
        <v>22</v>
      </c>
      <c r="D4" s="15" t="s">
        <v>23</v>
      </c>
      <c r="E4" s="15" t="s">
        <v>24</v>
      </c>
    </row>
    <row r="5" customFormat="false" ht="15" hidden="false" customHeight="false" outlineLevel="0" collapsed="false">
      <c r="A5" s="16" t="n">
        <v>10</v>
      </c>
      <c r="B5" s="17" t="n">
        <f aca="false">2*PI()*(1-COS(RADIANS(A5/2)))</f>
        <v>0.0239094170393268</v>
      </c>
      <c r="C5" s="17" t="n">
        <f aca="false">4*ASIN(SIN(RADIANS(A5/2))^2)</f>
        <v>0.0303847861862524</v>
      </c>
      <c r="D5" s="18" t="n">
        <f aca="false">B5/(4*PI())</f>
        <v>0.00190265095412723</v>
      </c>
      <c r="E5" s="18" t="n">
        <f aca="false">C5/(4*PI())</f>
        <v>0.0024179444581662</v>
      </c>
    </row>
    <row r="6" customFormat="false" ht="15" hidden="false" customHeight="false" outlineLevel="0" collapsed="false">
      <c r="A6" s="16" t="n">
        <v>15</v>
      </c>
      <c r="B6" s="17" t="n">
        <f aca="false">2*PI()*(1-COS(RADIANS(A6/2)))</f>
        <v>0.0537535213169592</v>
      </c>
      <c r="C6" s="17" t="n">
        <f aca="false">4*ASIN(SIN(RADIANS(A6/2))^2)</f>
        <v>0.0681516446688961</v>
      </c>
      <c r="D6" s="18" t="n">
        <f aca="false">B6/(4*PI())</f>
        <v>0.00427756931309481</v>
      </c>
      <c r="E6" s="18" t="n">
        <f aca="false">C6/(4*PI())</f>
        <v>0.00542333556444862</v>
      </c>
    </row>
    <row r="7" customFormat="false" ht="15" hidden="false" customHeight="false" outlineLevel="0" collapsed="false">
      <c r="A7" s="16" t="n">
        <v>20</v>
      </c>
      <c r="B7" s="17" t="n">
        <f aca="false">2*PI()*(1-COS(RADIANS(A7/2)))</f>
        <v>0.0954557030567379</v>
      </c>
      <c r="C7" s="17" t="n">
        <f aca="false">4*ASIN(SIN(RADIANS(A7/2))^2)</f>
        <v>0.120633043971832</v>
      </c>
      <c r="D7" s="18" t="n">
        <f aca="false">B7/(4*PI())</f>
        <v>0.00759612349389599</v>
      </c>
      <c r="E7" s="18" t="n">
        <f aca="false">C7/(4*PI())</f>
        <v>0.0095996726241695</v>
      </c>
    </row>
    <row r="8" customFormat="false" ht="15" hidden="false" customHeight="false" outlineLevel="0" collapsed="false">
      <c r="A8" s="16" t="n">
        <v>30</v>
      </c>
      <c r="B8" s="17" t="n">
        <f aca="false">2*PI()*(1-COS(RADIANS(A8/2)))</f>
        <v>0.214094347614811</v>
      </c>
      <c r="C8" s="17" t="n">
        <f aca="false">4*ASIN(SIN(RADIANS(A8/2))^2)</f>
        <v>0.268149992819707</v>
      </c>
      <c r="D8" s="18" t="n">
        <f aca="false">B8/(4*PI())</f>
        <v>0.0170370868554658</v>
      </c>
      <c r="E8" s="18" t="n">
        <f aca="false">C8/(4*PI())</f>
        <v>0.0213386984236563</v>
      </c>
    </row>
    <row r="9" customFormat="false" ht="15" hidden="false" customHeight="false" outlineLevel="0" collapsed="false">
      <c r="A9" s="16" t="n">
        <v>40</v>
      </c>
      <c r="B9" s="17" t="n">
        <f aca="false">2*PI()*(1-COS(RADIANS(A9/2)))</f>
        <v>0.378922438992488</v>
      </c>
      <c r="C9" s="17" t="n">
        <f aca="false">4*ASIN(SIN(RADIANS(A9/2))^2)</f>
        <v>0.46898487262201</v>
      </c>
      <c r="D9" s="18" t="n">
        <f aca="false">B9/(4*PI())</f>
        <v>0.0301536896070458</v>
      </c>
      <c r="E9" s="18" t="n">
        <f aca="false">C9/(4*PI())</f>
        <v>0.0373206303565579</v>
      </c>
    </row>
    <row r="10" customFormat="false" ht="15" hidden="false" customHeight="false" outlineLevel="0" collapsed="false">
      <c r="A10" s="16" t="n">
        <v>45</v>
      </c>
      <c r="B10" s="17" t="n">
        <f aca="false">2*PI()*(1-COS(RADIANS(A10/2)))</f>
        <v>0.478279002900725</v>
      </c>
      <c r="C10" s="17" t="n">
        <f aca="false">4*ASIN(SIN(RADIANS(A10/2))^2)</f>
        <v>0.58790076265402</v>
      </c>
      <c r="D10" s="18" t="n">
        <f aca="false">B10/(4*PI())</f>
        <v>0.0380602337443566</v>
      </c>
      <c r="E10" s="18" t="n">
        <f aca="false">C10/(4*PI())</f>
        <v>0.0467836562119412</v>
      </c>
    </row>
    <row r="11" customFormat="false" ht="15" hidden="false" customHeight="false" outlineLevel="0" collapsed="false">
      <c r="A11" s="16" t="n">
        <v>60</v>
      </c>
      <c r="B11" s="17" t="n">
        <f aca="false">2*PI()*(1-COS(RADIANS(A11/2)))</f>
        <v>0.841787214476933</v>
      </c>
      <c r="C11" s="17" t="n">
        <f aca="false">4*ASIN(SIN(RADIANS(A11/2))^2)</f>
        <v>1.01072102056831</v>
      </c>
      <c r="D11" s="18" t="n">
        <f aca="false">B11/(4*PI())</f>
        <v>0.0669872981077807</v>
      </c>
      <c r="E11" s="18" t="n">
        <f aca="false">C11/(4*PI())</f>
        <v>0.0804306232551662</v>
      </c>
    </row>
    <row r="12" customFormat="false" ht="15" hidden="false" customHeight="false" outlineLevel="0" collapsed="false">
      <c r="A12" s="16" t="n">
        <v>75</v>
      </c>
      <c r="B12" s="17" t="n">
        <f aca="false">2*PI()*(1-COS(RADIANS(A12/2)))</f>
        <v>1.29839925605985</v>
      </c>
      <c r="C12" s="17" t="n">
        <f aca="false">4*ASIN(SIN(RADIANS(A12/2))^2)</f>
        <v>1.51857873964654</v>
      </c>
      <c r="D12" s="18" t="n">
        <f aca="false">B12/(4*PI())</f>
        <v>0.103323329854382</v>
      </c>
      <c r="E12" s="18" t="n">
        <f aca="false">C12/(4*PI())</f>
        <v>0.120844656444503</v>
      </c>
    </row>
    <row r="13" customFormat="false" ht="15" hidden="false" customHeight="false" outlineLevel="0" collapsed="false">
      <c r="A13" s="16" t="n">
        <v>90</v>
      </c>
      <c r="B13" s="17" t="n">
        <f aca="false">2*PI()*(1-COS(RADIANS(A13/2)))</f>
        <v>1.84030236902122</v>
      </c>
      <c r="C13" s="17" t="n">
        <f aca="false">4*ASIN(SIN(RADIANS(A13/2))^2)</f>
        <v>2.0943951023932</v>
      </c>
      <c r="D13" s="18" t="n">
        <f aca="false">B13/(4*PI())</f>
        <v>0.146446609406726</v>
      </c>
      <c r="E13" s="18" t="n">
        <f aca="false">C13/(4*PI())</f>
        <v>0.166666666666667</v>
      </c>
    </row>
    <row r="14" customFormat="false" ht="15" hidden="false" customHeight="false" outlineLevel="0" collapsed="false">
      <c r="A14" s="16" t="n">
        <v>100</v>
      </c>
      <c r="B14" s="17" t="n">
        <f aca="false">2*PI()*(1-COS(RADIANS(A14/2)))</f>
        <v>2.24443164236004</v>
      </c>
      <c r="C14" s="17" t="n">
        <f aca="false">4*ASIN(SIN(RADIANS(A14/2))^2)</f>
        <v>2.50852391751794</v>
      </c>
      <c r="D14" s="18" t="n">
        <f aca="false">B14/(4*PI())</f>
        <v>0.17860619515673</v>
      </c>
      <c r="E14" s="18" t="n">
        <f aca="false">C14/(4*PI())</f>
        <v>0.199621990668613</v>
      </c>
    </row>
    <row r="15" customFormat="false" ht="15" hidden="false" customHeight="false" outlineLevel="0" collapsed="false">
      <c r="A15" s="16" t="n">
        <v>120</v>
      </c>
      <c r="B15" s="17" t="n">
        <f aca="false">2*PI()*(1-COS(RADIANS(A15/2)))</f>
        <v>3.14159265358979</v>
      </c>
      <c r="C15" s="17" t="n">
        <f aca="false">4*ASIN(SIN(RADIANS(A15/2))^2)</f>
        <v>3.39224831592592</v>
      </c>
      <c r="D15" s="18" t="n">
        <f aca="false">B15/(4*PI())</f>
        <v>0.25</v>
      </c>
      <c r="E15" s="18" t="n">
        <f aca="false">C15/(4*PI())</f>
        <v>0.269946543837384</v>
      </c>
    </row>
    <row r="16" customFormat="false" ht="15" hidden="false" customHeight="false" outlineLevel="0" collapsed="false">
      <c r="A16" s="16" t="n">
        <v>140</v>
      </c>
      <c r="B16" s="17" t="n">
        <f aca="false">2*PI()*(1-COS(RADIANS(A16/2)))</f>
        <v>4.13420936787629</v>
      </c>
      <c r="C16" s="17" t="n">
        <f aca="false">4*ASIN(SIN(RADIANS(A16/2))^2)</f>
        <v>4.32905249281467</v>
      </c>
      <c r="D16" s="18" t="n">
        <f aca="false">B16/(4*PI())</f>
        <v>0.328989928337166</v>
      </c>
      <c r="E16" s="18" t="n">
        <f aca="false">C16/(4*PI())</f>
        <v>0.344495051567873</v>
      </c>
    </row>
    <row r="17" customFormat="false" ht="15" hidden="false" customHeight="false" outlineLevel="0" collapsed="false">
      <c r="A17" s="16" t="n">
        <v>150</v>
      </c>
      <c r="B17" s="17" t="n">
        <f aca="false">2*PI()*(1-COS(RADIANS(A17/2)))</f>
        <v>4.65697728577318</v>
      </c>
      <c r="C17" s="17" t="n">
        <f aca="false">4*ASIN(SIN(RADIANS(A17/2))^2)</f>
        <v>4.81078497624886</v>
      </c>
      <c r="D17" s="18" t="n">
        <f aca="false">B17/(4*PI())</f>
        <v>0.37059047744874</v>
      </c>
      <c r="E17" s="18" t="n">
        <f aca="false">C17/(4*PI())</f>
        <v>0.382830104561116</v>
      </c>
    </row>
    <row r="18" customFormat="false" ht="15" hidden="false" customHeight="false" outlineLevel="0" collapsed="false">
      <c r="A18" s="16" t="n">
        <v>160</v>
      </c>
      <c r="B18" s="17" t="n">
        <f aca="false">2*PI()*(1-COS(RADIANS(A18/2)))</f>
        <v>5.19212162864422</v>
      </c>
      <c r="C18" s="17" t="n">
        <f aca="false">4*ASIN(SIN(RADIANS(A18/2))^2)</f>
        <v>5.29839764006386</v>
      </c>
      <c r="D18" s="18" t="n">
        <f aca="false">B18/(4*PI())</f>
        <v>0.413175911166535</v>
      </c>
      <c r="E18" s="18" t="n">
        <f aca="false">C18/(4*PI())</f>
        <v>0.421633087441298</v>
      </c>
    </row>
    <row r="19" customFormat="false" ht="15" hidden="false" customHeight="false" outlineLevel="0" collapsed="false">
      <c r="A19" s="16" t="n">
        <v>180</v>
      </c>
      <c r="B19" s="17" t="n">
        <f aca="false">2*PI()*(1-COS(RADIANS(A19/2)))</f>
        <v>6.28318530717959</v>
      </c>
      <c r="C19" s="17" t="n">
        <f aca="false">4*ASIN(SIN(RADIANS(A19/2))^2)</f>
        <v>6.28318530717959</v>
      </c>
      <c r="D19" s="18" t="n">
        <f aca="false">B19/(4*PI())</f>
        <v>0.5</v>
      </c>
      <c r="E19" s="18" t="n">
        <f aca="false">C19/(4*PI())</f>
        <v>0.5</v>
      </c>
    </row>
    <row r="21" customFormat="false" ht="15" hidden="false" customHeight="false" outlineLevel="0" collapsed="false">
      <c r="A21" s="19" t="s">
        <v>25</v>
      </c>
    </row>
    <row r="22" customFormat="false" ht="15" hidden="false" customHeight="false" outlineLevel="0" collapsed="false">
      <c r="A22" s="19" t="s">
        <v>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2026-09-08T14:45:12Z</dcterms:created>
  <dc:creator>openpyxl</dc:creator>
  <dc:description/>
  <dc:language>en-US</dc:language>
  <cp:lastModifiedBy/>
  <dcterms:modified xsi:type="dcterms:W3CDTF">2026-09-08T14:45:12Z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